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355" windowHeight="12525" activeTab="0"/>
  </bookViews>
  <sheets>
    <sheet name="Rechnenformular" sheetId="1" r:id="rId1"/>
  </sheets>
  <definedNames>
    <definedName name="_xlnm.Print_Titles" localSheetId="0">'Rechnenformular'!$1:$2</definedName>
  </definedNames>
  <calcPr fullCalcOnLoad="1"/>
</workbook>
</file>

<file path=xl/sharedStrings.xml><?xml version="1.0" encoding="utf-8"?>
<sst xmlns="http://schemas.openxmlformats.org/spreadsheetml/2006/main" count="83" uniqueCount="78">
  <si>
    <t>Pferd:</t>
  </si>
  <si>
    <t>Vorsteller:</t>
  </si>
  <si>
    <t>Besitzer:</t>
  </si>
  <si>
    <t>Startgebühren</t>
  </si>
  <si>
    <t>Preis</t>
  </si>
  <si>
    <t>Show 1+2</t>
  </si>
  <si>
    <t>Show 3+4</t>
  </si>
  <si>
    <t>Summe</t>
  </si>
  <si>
    <t>AQHA Open</t>
  </si>
  <si>
    <t>AQHA Amateur</t>
  </si>
  <si>
    <t>AQHA Youth</t>
  </si>
  <si>
    <t>AQHA Cattle Charge Cutting</t>
  </si>
  <si>
    <t>AQHA Cattle Charge Cowhorse</t>
  </si>
  <si>
    <t>Blue Ribbon Trophy</t>
  </si>
  <si>
    <t>NRHA Open</t>
  </si>
  <si>
    <t>NRHA Non Pro</t>
  </si>
  <si>
    <t>NSBA Futurity</t>
  </si>
  <si>
    <t>NSBA Open</t>
  </si>
  <si>
    <t>NSBA (Ltd.) Non Pro</t>
  </si>
  <si>
    <t>NSBA Youth</t>
  </si>
  <si>
    <t>DQHA Futurity/Maturity</t>
  </si>
  <si>
    <t>Cattle Charge Cutting</t>
  </si>
  <si>
    <t>Cattle Charge Cowhorse</t>
  </si>
  <si>
    <t>Office Charge</t>
  </si>
  <si>
    <t>Nachnenngebühr</t>
  </si>
  <si>
    <t>Hinweis: Gfs. fehlende Mitgliedschaften noch beantragen</t>
  </si>
  <si>
    <t>Summe Startgebühren</t>
  </si>
  <si>
    <t>Boxen</t>
  </si>
  <si>
    <t>Kategorie 1 (13.-26.09.)</t>
  </si>
  <si>
    <t>Kategorie 2 (13.-26.09.)</t>
  </si>
  <si>
    <t>Kategorie 3 (13.-26.09.)</t>
  </si>
  <si>
    <t>Kategorie 1 (13.-20.09.)</t>
  </si>
  <si>
    <t>Kategorie 1 (20.-26.09.)</t>
  </si>
  <si>
    <t>Kategorie 1 (16.-20.09.)</t>
  </si>
  <si>
    <t>Kategorie 1 (23.-26.09.)</t>
  </si>
  <si>
    <t>Hinweis: Gfs. Tackbox nicht vergessen</t>
  </si>
  <si>
    <t>Summe Boxen</t>
  </si>
  <si>
    <t>PKW, LKW, Sprit und mehr</t>
  </si>
  <si>
    <t>PKW / Pick Ups</t>
  </si>
  <si>
    <t>Pferdeanhänger</t>
  </si>
  <si>
    <t>LKW / Auflieger</t>
  </si>
  <si>
    <t>Wohnwagen / -mobile (je Tag)</t>
  </si>
  <si>
    <t>Anzahl Kilometer einfach</t>
  </si>
  <si>
    <t>Durchschnittsverbrauch 100km</t>
  </si>
  <si>
    <t>aktueller Spritpreis / Liter</t>
  </si>
  <si>
    <t>Summe PKW, LKW, Sprit und mehr</t>
  </si>
  <si>
    <t>Wohnen &amp; Leben</t>
  </si>
  <si>
    <t xml:space="preserve">Waldhotel Einzelzimmer </t>
  </si>
  <si>
    <t xml:space="preserve">Waldhotel Doppelzimmer </t>
  </si>
  <si>
    <t xml:space="preserve">Gutsgasthof Einzelzimmer </t>
  </si>
  <si>
    <t xml:space="preserve">Gutsgasthof Doppelzimmer </t>
  </si>
  <si>
    <t>Ferienwohnung für 2 Personen</t>
  </si>
  <si>
    <t>Ferienwohnung für 4 Personen</t>
  </si>
  <si>
    <t>Ferienwohnung für 4-6 Personen</t>
  </si>
  <si>
    <t>Ferienbungalows für 2-4 Personen</t>
  </si>
  <si>
    <t>Haustiere</t>
  </si>
  <si>
    <t>Frühstücksbuffet pro Person</t>
  </si>
  <si>
    <t>Frühstück für Kinder pro Person</t>
  </si>
  <si>
    <t>Halbpension  pro Person</t>
  </si>
  <si>
    <t>Vollpension pro Person</t>
  </si>
  <si>
    <t>alternative Wohnmöglichkeit</t>
  </si>
  <si>
    <t>Summe Wohnen &amp; Leben</t>
  </si>
  <si>
    <t>Gesamtkosten für die Quarter Horse-Europameisterschaft 2004 in Kreuth</t>
  </si>
  <si>
    <t xml:space="preserve">Summe </t>
  </si>
  <si>
    <t>Weitere Kosten</t>
  </si>
  <si>
    <t>Summe weitere Kosten</t>
  </si>
  <si>
    <t>Informationen zur Anlage und den Hotels finden Sie unter www.gut-matheshof.de.</t>
  </si>
  <si>
    <t>Hinweise und Korrekturen bitte an info@wittelsbuerger.com.</t>
  </si>
  <si>
    <t>Alle Angaben und Preise in dieser Kalkulationsvorlage sind ohne Gewähr.</t>
  </si>
  <si>
    <t>Diese Kalkulationstabelle finden Sie unter wittelsbuerger.com.</t>
  </si>
  <si>
    <t>Kalkulationsvorlage Kreuth</t>
  </si>
  <si>
    <t>Hinweis: Informationen zu den einzelnen Feldern bekommen Sie per Eingabemeldung, wenn Sie auf ein Feld klicken.</t>
  </si>
  <si>
    <t xml:space="preserve">Informationen zu den einzelnen Feldern bekommen Sie per Eingabemeldung, </t>
  </si>
  <si>
    <t>wenn Sie auf ein Feld klicken.</t>
  </si>
  <si>
    <t xml:space="preserve">Eine Boxenbörse sowie weitere Tips rund um die DQHA Futurity und QH-EM finden Sie </t>
  </si>
  <si>
    <t xml:space="preserve">im Diskussionsforum von wittelsbuerger.com unter www.wittelsbuerger.com/forum. </t>
  </si>
  <si>
    <t xml:space="preserve">Die gesamte Ausschreibung, den Zeitplan und das Nennformular finden Sie </t>
  </si>
  <si>
    <t>unter www.wittelsbuerger.com.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</si>
</sst>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&quot;€&quot;_-;\-* #,##0.0\ &quot;€&quot;_-;_-* &quot;-&quot;??\ &quot;€&quot;_-;_-@_-"/>
    <numFmt numFmtId="165" formatCode="_-* #,##0\ &quot;€&quot;_-;\-* #,##0\ &quot;€&quot;_-;_-* &quot;-&quot;??\ &quot;€&quot;_-;_-@_-"/>
    <numFmt numFmtId="166" formatCode="0&quot;km&quot;"/>
    <numFmt numFmtId="167" formatCode="0\ &quot;km&quot;"/>
    <numFmt numFmtId="168" formatCode="0\ &quot;l/100km&quot;"/>
    <numFmt numFmtId="169" formatCode="0\ &quot;€/l&quot;"/>
    <numFmt numFmtId="170" formatCode="0.00\ &quot;€/l&quot;"/>
    <numFmt numFmtId="171" formatCode="0.00\ &quot;€/Tag&quot;"/>
    <numFmt numFmtId="172" formatCode="0\ &quot;€/Tag&quot;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4" fontId="3" fillId="0" borderId="0" xfId="18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44" fontId="3" fillId="2" borderId="2" xfId="18" applyFont="1" applyFill="1" applyBorder="1" applyAlignment="1">
      <alignment/>
    </xf>
    <xf numFmtId="0" fontId="3" fillId="2" borderId="2" xfId="0" applyFont="1" applyFill="1" applyBorder="1" applyAlignment="1">
      <alignment/>
    </xf>
    <xf numFmtId="44" fontId="3" fillId="2" borderId="3" xfId="18" applyFont="1" applyFill="1" applyBorder="1" applyAlignment="1">
      <alignment/>
    </xf>
    <xf numFmtId="0" fontId="4" fillId="0" borderId="4" xfId="0" applyFont="1" applyBorder="1" applyAlignment="1">
      <alignment/>
    </xf>
    <xf numFmtId="44" fontId="3" fillId="0" borderId="0" xfId="18" applyFont="1" applyBorder="1" applyAlignment="1">
      <alignment/>
    </xf>
    <xf numFmtId="0" fontId="3" fillId="0" borderId="0" xfId="0" applyFont="1" applyBorder="1" applyAlignment="1">
      <alignment/>
    </xf>
    <xf numFmtId="44" fontId="3" fillId="0" borderId="5" xfId="18" applyFont="1" applyBorder="1" applyAlignment="1">
      <alignment/>
    </xf>
    <xf numFmtId="0" fontId="3" fillId="0" borderId="4" xfId="0" applyFont="1" applyBorder="1" applyAlignment="1">
      <alignment/>
    </xf>
    <xf numFmtId="44" fontId="4" fillId="0" borderId="0" xfId="18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4" fontId="4" fillId="0" borderId="5" xfId="18" applyFont="1" applyBorder="1" applyAlignment="1">
      <alignment horizontal="right"/>
    </xf>
    <xf numFmtId="44" fontId="4" fillId="0" borderId="0" xfId="18" applyFont="1" applyBorder="1" applyAlignment="1">
      <alignment/>
    </xf>
    <xf numFmtId="0" fontId="4" fillId="0" borderId="0" xfId="0" applyFont="1" applyBorder="1" applyAlignment="1">
      <alignment/>
    </xf>
    <xf numFmtId="44" fontId="3" fillId="0" borderId="5" xfId="18" applyFont="1" applyBorder="1" applyAlignment="1">
      <alignment horizontal="right"/>
    </xf>
    <xf numFmtId="165" fontId="3" fillId="0" borderId="0" xfId="18" applyNumberFormat="1" applyFont="1" applyBorder="1" applyAlignment="1">
      <alignment/>
    </xf>
    <xf numFmtId="0" fontId="3" fillId="0" borderId="6" xfId="0" applyFont="1" applyBorder="1" applyAlignment="1">
      <alignment/>
    </xf>
    <xf numFmtId="0" fontId="0" fillId="0" borderId="4" xfId="0" applyFont="1" applyBorder="1" applyAlignment="1">
      <alignment/>
    </xf>
    <xf numFmtId="165" fontId="4" fillId="2" borderId="2" xfId="18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44" fontId="4" fillId="2" borderId="3" xfId="18" applyFont="1" applyFill="1" applyBorder="1" applyAlignment="1">
      <alignment/>
    </xf>
    <xf numFmtId="165" fontId="3" fillId="0" borderId="0" xfId="18" applyNumberFormat="1" applyFont="1" applyAlignment="1">
      <alignment/>
    </xf>
    <xf numFmtId="165" fontId="3" fillId="2" borderId="2" xfId="18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165" fontId="3" fillId="0" borderId="0" xfId="18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7" fontId="3" fillId="0" borderId="0" xfId="18" applyNumberFormat="1" applyFont="1" applyFill="1" applyBorder="1" applyAlignment="1">
      <alignment/>
    </xf>
    <xf numFmtId="44" fontId="4" fillId="2" borderId="2" xfId="18" applyFont="1" applyFill="1" applyBorder="1" applyAlignment="1">
      <alignment/>
    </xf>
    <xf numFmtId="172" fontId="3" fillId="0" borderId="0" xfId="18" applyNumberFormat="1" applyFont="1" applyBorder="1" applyAlignment="1">
      <alignment/>
    </xf>
    <xf numFmtId="0" fontId="4" fillId="2" borderId="7" xfId="0" applyFont="1" applyFill="1" applyBorder="1" applyAlignment="1">
      <alignment/>
    </xf>
    <xf numFmtId="44" fontId="3" fillId="2" borderId="0" xfId="18" applyFont="1" applyFill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167" fontId="3" fillId="2" borderId="0" xfId="18" applyNumberFormat="1" applyFont="1" applyFill="1" applyBorder="1" applyAlignment="1" applyProtection="1">
      <alignment/>
      <protection locked="0"/>
    </xf>
    <xf numFmtId="168" fontId="3" fillId="2" borderId="0" xfId="18" applyNumberFormat="1" applyFont="1" applyFill="1" applyBorder="1" applyAlignment="1" applyProtection="1">
      <alignment/>
      <protection locked="0"/>
    </xf>
    <xf numFmtId="170" fontId="3" fillId="2" borderId="0" xfId="18" applyNumberFormat="1" applyFont="1" applyFill="1" applyBorder="1" applyAlignment="1" applyProtection="1">
      <alignment/>
      <protection locked="0"/>
    </xf>
    <xf numFmtId="172" fontId="3" fillId="2" borderId="0" xfId="18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4" xfId="0" applyFont="1" applyBorder="1" applyAlignment="1" applyProtection="1">
      <alignment/>
      <protection locked="0"/>
    </xf>
    <xf numFmtId="165" fontId="3" fillId="0" borderId="0" xfId="18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"/>
          <c:w val="0.6845"/>
          <c:h val="0.9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E8E8E8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969696"/>
                  </a:gs>
                  <a:gs pos="100000">
                    <a:srgbClr val="CACACA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969696"/>
                  </a:gs>
                  <a:gs pos="100000">
                    <a:srgbClr val="B4B4B4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969696"/>
                  </a:gs>
                  <a:gs pos="100000">
                    <a:srgbClr val="6C6C6C"/>
                  </a:gs>
                </a:gsLst>
                <a:lin ang="54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808080"/>
                  </a:gs>
                  <a:gs pos="100000">
                    <a:srgbClr val="676767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Rechnenformular!$B$111:$B$115</c:f>
              <c:strCache/>
            </c:strRef>
          </c:cat>
          <c:val>
            <c:numRef>
              <c:f>Rechnenformular!$F$111:$F$115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75"/>
          <c:y val="0.7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117</xdr:row>
      <xdr:rowOff>152400</xdr:rowOff>
    </xdr:from>
    <xdr:to>
      <xdr:col>5</xdr:col>
      <xdr:colOff>1238250</xdr:colOff>
      <xdr:row>138</xdr:row>
      <xdr:rowOff>85725</xdr:rowOff>
    </xdr:to>
    <xdr:graphicFrame>
      <xdr:nvGraphicFramePr>
        <xdr:cNvPr id="1" name="Chart 1"/>
        <xdr:cNvGraphicFramePr/>
      </xdr:nvGraphicFramePr>
      <xdr:xfrm>
        <a:off x="200025" y="22564725"/>
        <a:ext cx="64198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3"/>
  <sheetViews>
    <sheetView tabSelected="1" workbookViewId="0" topLeftCell="A103">
      <selection activeCell="D102" sqref="D102"/>
    </sheetView>
  </sheetViews>
  <sheetFormatPr defaultColWidth="11.421875" defaultRowHeight="12.75"/>
  <cols>
    <col min="1" max="1" width="3.7109375" style="3" customWidth="1"/>
    <col min="2" max="2" width="35.57421875" style="3" customWidth="1"/>
    <col min="3" max="3" width="13.421875" style="2" customWidth="1"/>
    <col min="4" max="5" width="14.00390625" style="3" customWidth="1"/>
    <col min="6" max="6" width="19.140625" style="2" customWidth="1"/>
    <col min="7" max="7" width="11.140625" style="3" customWidth="1"/>
    <col min="8" max="16384" width="11.421875" style="3" customWidth="1"/>
  </cols>
  <sheetData>
    <row r="1" ht="18">
      <c r="B1" s="1" t="s">
        <v>70</v>
      </c>
    </row>
    <row r="2" ht="18">
      <c r="B2" s="1"/>
    </row>
    <row r="3" spans="2:6" ht="15">
      <c r="B3" s="4" t="s">
        <v>0</v>
      </c>
      <c r="C3" s="35"/>
      <c r="D3" s="36"/>
      <c r="E3" s="36"/>
      <c r="F3" s="35"/>
    </row>
    <row r="4" spans="2:6" ht="15">
      <c r="B4" s="4" t="s">
        <v>1</v>
      </c>
      <c r="C4" s="35"/>
      <c r="D4" s="36"/>
      <c r="E4" s="36"/>
      <c r="F4" s="35"/>
    </row>
    <row r="5" spans="2:6" ht="15">
      <c r="B5" s="4" t="s">
        <v>2</v>
      </c>
      <c r="C5" s="35"/>
      <c r="D5" s="36"/>
      <c r="E5" s="36"/>
      <c r="F5" s="35"/>
    </row>
    <row r="7" ht="15">
      <c r="B7" s="42" t="s">
        <v>71</v>
      </c>
    </row>
    <row r="9" spans="2:6" ht="15.75">
      <c r="B9" s="5" t="s">
        <v>3</v>
      </c>
      <c r="C9" s="6"/>
      <c r="D9" s="7"/>
      <c r="E9" s="7"/>
      <c r="F9" s="8"/>
    </row>
    <row r="10" spans="2:6" ht="15.75">
      <c r="B10" s="9"/>
      <c r="C10" s="10"/>
      <c r="D10" s="11"/>
      <c r="E10" s="11"/>
      <c r="F10" s="12"/>
    </row>
    <row r="11" spans="2:6" ht="15.75">
      <c r="B11" s="13"/>
      <c r="C11" s="14" t="s">
        <v>4</v>
      </c>
      <c r="D11" s="15" t="s">
        <v>5</v>
      </c>
      <c r="E11" s="15" t="s">
        <v>6</v>
      </c>
      <c r="F11" s="16" t="s">
        <v>7</v>
      </c>
    </row>
    <row r="12" spans="2:6" ht="15.75">
      <c r="B12" s="13"/>
      <c r="C12" s="17"/>
      <c r="D12" s="18"/>
      <c r="E12" s="18"/>
      <c r="F12" s="19"/>
    </row>
    <row r="13" spans="2:6" ht="15">
      <c r="B13" s="13" t="s">
        <v>8</v>
      </c>
      <c r="C13" s="20">
        <v>45</v>
      </c>
      <c r="D13" s="37"/>
      <c r="E13" s="37"/>
      <c r="F13" s="12">
        <f>D13*C13+E13*C13</f>
        <v>0</v>
      </c>
    </row>
    <row r="14" spans="2:6" ht="15">
      <c r="B14" s="13" t="s">
        <v>9</v>
      </c>
      <c r="C14" s="20">
        <v>40</v>
      </c>
      <c r="D14" s="37"/>
      <c r="E14" s="37"/>
      <c r="F14" s="12">
        <f>D14*C14+E14*C14</f>
        <v>0</v>
      </c>
    </row>
    <row r="15" spans="2:6" ht="15">
      <c r="B15" s="13" t="s">
        <v>10</v>
      </c>
      <c r="C15" s="20">
        <v>35</v>
      </c>
      <c r="D15" s="37"/>
      <c r="E15" s="37"/>
      <c r="F15" s="12">
        <f>D15*C15+E15*C15</f>
        <v>0</v>
      </c>
    </row>
    <row r="16" spans="2:6" ht="15">
      <c r="B16" s="13" t="s">
        <v>11</v>
      </c>
      <c r="C16" s="20">
        <v>150</v>
      </c>
      <c r="D16" s="37"/>
      <c r="E16" s="37"/>
      <c r="F16" s="12">
        <f>D16*C16+E16*C16</f>
        <v>0</v>
      </c>
    </row>
    <row r="17" spans="2:6" ht="15">
      <c r="B17" s="13" t="s">
        <v>12</v>
      </c>
      <c r="C17" s="20">
        <v>85</v>
      </c>
      <c r="D17" s="37"/>
      <c r="E17" s="37"/>
      <c r="F17" s="12">
        <f>D17*C17+E17*C17</f>
        <v>0</v>
      </c>
    </row>
    <row r="18" spans="2:6" ht="15">
      <c r="B18" s="13"/>
      <c r="C18" s="20"/>
      <c r="D18" s="11"/>
      <c r="E18" s="11"/>
      <c r="F18" s="12"/>
    </row>
    <row r="19" spans="2:6" ht="15">
      <c r="B19" s="13" t="s">
        <v>13</v>
      </c>
      <c r="C19" s="20">
        <v>100</v>
      </c>
      <c r="D19" s="37"/>
      <c r="E19" s="21"/>
      <c r="F19" s="12">
        <f>C19*D19</f>
        <v>0</v>
      </c>
    </row>
    <row r="20" spans="2:6" ht="15">
      <c r="B20" s="13"/>
      <c r="C20" s="20"/>
      <c r="D20" s="11"/>
      <c r="E20" s="11"/>
      <c r="F20" s="12"/>
    </row>
    <row r="21" spans="2:6" ht="15">
      <c r="B21" s="13" t="s">
        <v>14</v>
      </c>
      <c r="C21" s="20">
        <v>200</v>
      </c>
      <c r="D21" s="37"/>
      <c r="E21" s="21"/>
      <c r="F21" s="12">
        <f>C21*D21</f>
        <v>0</v>
      </c>
    </row>
    <row r="22" spans="2:6" ht="15">
      <c r="B22" s="13" t="s">
        <v>15</v>
      </c>
      <c r="C22" s="20">
        <v>150</v>
      </c>
      <c r="D22" s="37"/>
      <c r="E22" s="21"/>
      <c r="F22" s="12">
        <f>C22*D22</f>
        <v>0</v>
      </c>
    </row>
    <row r="23" spans="2:6" ht="15">
      <c r="B23" s="13"/>
      <c r="C23" s="20"/>
      <c r="D23" s="11"/>
      <c r="E23" s="11"/>
      <c r="F23" s="12"/>
    </row>
    <row r="24" spans="2:6" ht="15">
      <c r="B24" s="13" t="s">
        <v>16</v>
      </c>
      <c r="C24" s="20">
        <v>55</v>
      </c>
      <c r="D24" s="37"/>
      <c r="E24" s="21"/>
      <c r="F24" s="12">
        <f>C24*D24</f>
        <v>0</v>
      </c>
    </row>
    <row r="25" spans="2:6" ht="15">
      <c r="B25" s="13" t="s">
        <v>17</v>
      </c>
      <c r="C25" s="20">
        <v>45</v>
      </c>
      <c r="D25" s="37"/>
      <c r="E25" s="21"/>
      <c r="F25" s="12">
        <f>C25*D25</f>
        <v>0</v>
      </c>
    </row>
    <row r="26" spans="2:6" ht="15">
      <c r="B26" s="13" t="s">
        <v>18</v>
      </c>
      <c r="C26" s="20">
        <v>35</v>
      </c>
      <c r="D26" s="37"/>
      <c r="E26" s="21"/>
      <c r="F26" s="12">
        <f>C26*D26</f>
        <v>0</v>
      </c>
    </row>
    <row r="27" spans="2:6" ht="15">
      <c r="B27" s="13" t="s">
        <v>19</v>
      </c>
      <c r="C27" s="20">
        <v>25</v>
      </c>
      <c r="D27" s="37"/>
      <c r="E27" s="21"/>
      <c r="F27" s="12">
        <f>C27*D27</f>
        <v>0</v>
      </c>
    </row>
    <row r="28" spans="2:6" ht="15">
      <c r="B28" s="13"/>
      <c r="C28" s="20"/>
      <c r="D28" s="11"/>
      <c r="E28" s="11"/>
      <c r="F28" s="12"/>
    </row>
    <row r="29" spans="2:6" ht="15">
      <c r="B29" s="13" t="s">
        <v>20</v>
      </c>
      <c r="C29" s="20">
        <v>60</v>
      </c>
      <c r="D29" s="37"/>
      <c r="E29" s="21"/>
      <c r="F29" s="12">
        <f>C29*D29</f>
        <v>0</v>
      </c>
    </row>
    <row r="30" spans="2:6" ht="15">
      <c r="B30" s="13" t="s">
        <v>21</v>
      </c>
      <c r="C30" s="20">
        <v>150</v>
      </c>
      <c r="D30" s="37"/>
      <c r="E30" s="21"/>
      <c r="F30" s="12">
        <f>C30*D30</f>
        <v>0</v>
      </c>
    </row>
    <row r="31" spans="2:6" ht="15">
      <c r="B31" s="13" t="s">
        <v>22</v>
      </c>
      <c r="C31" s="20">
        <v>85</v>
      </c>
      <c r="D31" s="37"/>
      <c r="E31" s="21"/>
      <c r="F31" s="12">
        <f>C31*D31</f>
        <v>0</v>
      </c>
    </row>
    <row r="32" spans="2:6" ht="15">
      <c r="B32" s="13"/>
      <c r="C32" s="20"/>
      <c r="D32" s="11"/>
      <c r="E32" s="11"/>
      <c r="F32" s="12"/>
    </row>
    <row r="33" spans="2:6" ht="15">
      <c r="B33" s="13" t="s">
        <v>23</v>
      </c>
      <c r="C33" s="20">
        <v>15</v>
      </c>
      <c r="D33" s="37"/>
      <c r="E33" s="21"/>
      <c r="F33" s="12">
        <f>C33*D33</f>
        <v>0</v>
      </c>
    </row>
    <row r="34" spans="2:6" ht="15">
      <c r="B34" s="13" t="s">
        <v>24</v>
      </c>
      <c r="C34" s="20">
        <v>50</v>
      </c>
      <c r="D34" s="37"/>
      <c r="E34" s="21"/>
      <c r="F34" s="12">
        <f>C34*D34</f>
        <v>0</v>
      </c>
    </row>
    <row r="35" spans="2:6" ht="15">
      <c r="B35" s="13"/>
      <c r="C35" s="20"/>
      <c r="D35" s="11"/>
      <c r="E35" s="11"/>
      <c r="F35" s="12"/>
    </row>
    <row r="36" spans="2:6" ht="15">
      <c r="B36" s="22" t="s">
        <v>25</v>
      </c>
      <c r="C36" s="20"/>
      <c r="D36" s="37"/>
      <c r="E36" s="21"/>
      <c r="F36" s="12">
        <f>D36</f>
        <v>0</v>
      </c>
    </row>
    <row r="37" spans="2:6" ht="15">
      <c r="B37" s="13"/>
      <c r="C37" s="20"/>
      <c r="D37" s="11"/>
      <c r="E37" s="11"/>
      <c r="F37" s="12"/>
    </row>
    <row r="38" spans="2:6" ht="15.75">
      <c r="B38" s="5" t="s">
        <v>26</v>
      </c>
      <c r="C38" s="23"/>
      <c r="D38" s="24"/>
      <c r="E38" s="24"/>
      <c r="F38" s="25">
        <f>SUM(F13:F37)</f>
        <v>0</v>
      </c>
    </row>
    <row r="39" ht="15">
      <c r="C39" s="26"/>
    </row>
    <row r="40" ht="15">
      <c r="C40" s="26"/>
    </row>
    <row r="41" spans="2:6" ht="15.75">
      <c r="B41" s="5" t="s">
        <v>27</v>
      </c>
      <c r="C41" s="27"/>
      <c r="D41" s="7"/>
      <c r="E41" s="7"/>
      <c r="F41" s="8"/>
    </row>
    <row r="42" spans="2:6" ht="15.75">
      <c r="B42" s="9"/>
      <c r="C42" s="20"/>
      <c r="D42" s="11"/>
      <c r="E42" s="11"/>
      <c r="F42" s="12"/>
    </row>
    <row r="43" spans="2:6" ht="15">
      <c r="B43" s="13" t="s">
        <v>28</v>
      </c>
      <c r="C43" s="20">
        <v>210</v>
      </c>
      <c r="D43" s="37"/>
      <c r="E43" s="21"/>
      <c r="F43" s="12">
        <f>C43*D43</f>
        <v>0</v>
      </c>
    </row>
    <row r="44" spans="2:6" ht="15">
      <c r="B44" s="13" t="s">
        <v>29</v>
      </c>
      <c r="C44" s="20">
        <v>280</v>
      </c>
      <c r="D44" s="37"/>
      <c r="E44" s="21"/>
      <c r="F44" s="12">
        <f>C44*D44</f>
        <v>0</v>
      </c>
    </row>
    <row r="45" spans="2:6" ht="15">
      <c r="B45" s="13" t="s">
        <v>30</v>
      </c>
      <c r="C45" s="20">
        <v>350</v>
      </c>
      <c r="D45" s="37"/>
      <c r="E45" s="21"/>
      <c r="F45" s="12">
        <f>C45*D45</f>
        <v>0</v>
      </c>
    </row>
    <row r="46" spans="2:6" ht="15">
      <c r="B46" s="13"/>
      <c r="C46" s="20"/>
      <c r="D46" s="11"/>
      <c r="E46" s="11"/>
      <c r="F46" s="12"/>
    </row>
    <row r="47" spans="2:6" ht="15">
      <c r="B47" s="13" t="s">
        <v>31</v>
      </c>
      <c r="C47" s="20">
        <v>140</v>
      </c>
      <c r="D47" s="37"/>
      <c r="E47" s="21"/>
      <c r="F47" s="12">
        <f>C47*D47</f>
        <v>0</v>
      </c>
    </row>
    <row r="48" spans="2:6" ht="15">
      <c r="B48" s="13" t="s">
        <v>32</v>
      </c>
      <c r="C48" s="20">
        <v>140</v>
      </c>
      <c r="D48" s="37"/>
      <c r="E48" s="21"/>
      <c r="F48" s="12">
        <f>C48*D48</f>
        <v>0</v>
      </c>
    </row>
    <row r="49" spans="2:6" ht="15">
      <c r="B49" s="13"/>
      <c r="C49" s="20"/>
      <c r="D49" s="11"/>
      <c r="E49" s="11"/>
      <c r="F49" s="12"/>
    </row>
    <row r="50" spans="2:6" ht="15">
      <c r="B50" s="13" t="s">
        <v>33</v>
      </c>
      <c r="C50" s="20">
        <v>110</v>
      </c>
      <c r="D50" s="37"/>
      <c r="E50" s="21"/>
      <c r="F50" s="12">
        <f>C50*D50</f>
        <v>0</v>
      </c>
    </row>
    <row r="51" spans="2:6" ht="15">
      <c r="B51" s="13" t="s">
        <v>34</v>
      </c>
      <c r="C51" s="20">
        <v>110</v>
      </c>
      <c r="D51" s="37"/>
      <c r="E51" s="21"/>
      <c r="F51" s="12">
        <f>C51*D51</f>
        <v>0</v>
      </c>
    </row>
    <row r="52" spans="2:6" ht="15">
      <c r="B52" s="13"/>
      <c r="C52" s="20"/>
      <c r="D52" s="11"/>
      <c r="E52" s="11"/>
      <c r="F52" s="12"/>
    </row>
    <row r="53" spans="2:6" ht="15">
      <c r="B53" s="22" t="s">
        <v>35</v>
      </c>
      <c r="C53" s="20"/>
      <c r="D53" s="11"/>
      <c r="E53" s="11"/>
      <c r="F53" s="12"/>
    </row>
    <row r="54" spans="2:6" ht="15">
      <c r="B54" s="13"/>
      <c r="C54" s="20"/>
      <c r="D54" s="11"/>
      <c r="E54" s="11"/>
      <c r="F54" s="12"/>
    </row>
    <row r="55" spans="2:6" ht="15.75">
      <c r="B55" s="5" t="s">
        <v>36</v>
      </c>
      <c r="C55" s="23"/>
      <c r="D55" s="24"/>
      <c r="E55" s="24"/>
      <c r="F55" s="25">
        <f>SUM(F42:F54)</f>
        <v>0</v>
      </c>
    </row>
    <row r="56" ht="15">
      <c r="C56" s="26"/>
    </row>
    <row r="57" ht="15">
      <c r="C57" s="26"/>
    </row>
    <row r="58" spans="2:6" ht="15.75">
      <c r="B58" s="5" t="s">
        <v>37</v>
      </c>
      <c r="C58" s="27"/>
      <c r="D58" s="7"/>
      <c r="E58" s="7"/>
      <c r="F58" s="8"/>
    </row>
    <row r="59" spans="2:6" ht="15.75">
      <c r="B59" s="9"/>
      <c r="C59" s="20"/>
      <c r="D59" s="11"/>
      <c r="E59" s="11"/>
      <c r="F59" s="12"/>
    </row>
    <row r="60" spans="2:6" ht="15">
      <c r="B60" s="13" t="s">
        <v>38</v>
      </c>
      <c r="C60" s="20">
        <v>0</v>
      </c>
      <c r="D60" s="37"/>
      <c r="E60" s="21"/>
      <c r="F60" s="12">
        <f>C60*D60</f>
        <v>0</v>
      </c>
    </row>
    <row r="61" spans="2:6" ht="15">
      <c r="B61" s="13" t="s">
        <v>39</v>
      </c>
      <c r="C61" s="20">
        <v>75</v>
      </c>
      <c r="D61" s="37"/>
      <c r="E61" s="21"/>
      <c r="F61" s="12">
        <f>C61*D61</f>
        <v>0</v>
      </c>
    </row>
    <row r="62" spans="2:6" ht="15">
      <c r="B62" s="13" t="s">
        <v>40</v>
      </c>
      <c r="C62" s="20">
        <v>125</v>
      </c>
      <c r="D62" s="37"/>
      <c r="E62" s="21"/>
      <c r="F62" s="12">
        <f>C62*D62</f>
        <v>0</v>
      </c>
    </row>
    <row r="63" spans="2:6" ht="15">
      <c r="B63" s="13" t="s">
        <v>41</v>
      </c>
      <c r="C63" s="20">
        <v>16</v>
      </c>
      <c r="D63" s="37"/>
      <c r="E63" s="21"/>
      <c r="F63" s="12">
        <f>C63*D63</f>
        <v>0</v>
      </c>
    </row>
    <row r="64" spans="2:6" ht="15">
      <c r="B64" s="28"/>
      <c r="C64" s="29"/>
      <c r="D64" s="30"/>
      <c r="E64" s="30"/>
      <c r="F64" s="12"/>
    </row>
    <row r="65" spans="2:6" ht="15">
      <c r="B65" s="28" t="s">
        <v>42</v>
      </c>
      <c r="C65" s="31"/>
      <c r="D65" s="38">
        <v>0</v>
      </c>
      <c r="E65" s="21"/>
      <c r="F65" s="12"/>
    </row>
    <row r="66" spans="2:6" ht="15">
      <c r="B66" s="28" t="s">
        <v>43</v>
      </c>
      <c r="C66" s="29"/>
      <c r="D66" s="39">
        <v>15</v>
      </c>
      <c r="E66" s="21"/>
      <c r="F66" s="12"/>
    </row>
    <row r="67" spans="2:6" ht="15">
      <c r="B67" s="28" t="s">
        <v>44</v>
      </c>
      <c r="C67" s="29"/>
      <c r="D67" s="40">
        <v>1.22</v>
      </c>
      <c r="E67" s="21"/>
      <c r="F67" s="12">
        <f>D65*2/D66*D67</f>
        <v>0</v>
      </c>
    </row>
    <row r="68" spans="2:6" ht="15">
      <c r="B68" s="13"/>
      <c r="C68" s="20"/>
      <c r="E68" s="11"/>
      <c r="F68" s="12"/>
    </row>
    <row r="69" spans="2:6" ht="15">
      <c r="B69" s="13"/>
      <c r="C69" s="10"/>
      <c r="D69" s="11"/>
      <c r="E69" s="11"/>
      <c r="F69" s="12"/>
    </row>
    <row r="70" spans="2:6" ht="15.75">
      <c r="B70" s="5" t="s">
        <v>45</v>
      </c>
      <c r="C70" s="32"/>
      <c r="D70" s="24"/>
      <c r="E70" s="24"/>
      <c r="F70" s="25">
        <f>SUM(F59:F69)</f>
        <v>0</v>
      </c>
    </row>
    <row r="73" spans="2:6" ht="15.75">
      <c r="B73" s="5" t="s">
        <v>46</v>
      </c>
      <c r="C73" s="27"/>
      <c r="D73" s="7"/>
      <c r="E73" s="7"/>
      <c r="F73" s="8"/>
    </row>
    <row r="74" spans="2:6" ht="15.75">
      <c r="B74" s="9"/>
      <c r="C74" s="20"/>
      <c r="D74" s="11"/>
      <c r="E74" s="11"/>
      <c r="F74" s="12"/>
    </row>
    <row r="75" spans="2:6" ht="15">
      <c r="B75" s="13" t="s">
        <v>47</v>
      </c>
      <c r="C75" s="33">
        <v>56</v>
      </c>
      <c r="D75" s="37"/>
      <c r="E75" s="21"/>
      <c r="F75" s="12">
        <f>C75*D75</f>
        <v>0</v>
      </c>
    </row>
    <row r="76" spans="2:6" ht="15">
      <c r="B76" s="13" t="s">
        <v>48</v>
      </c>
      <c r="C76" s="33">
        <v>76</v>
      </c>
      <c r="D76" s="37"/>
      <c r="E76" s="21"/>
      <c r="F76" s="12">
        <f>C76*D76</f>
        <v>0</v>
      </c>
    </row>
    <row r="77" spans="2:6" ht="15">
      <c r="B77" s="13"/>
      <c r="C77" s="20"/>
      <c r="E77" s="11"/>
      <c r="F77" s="12"/>
    </row>
    <row r="78" spans="2:6" ht="15">
      <c r="B78" s="13" t="s">
        <v>49</v>
      </c>
      <c r="C78" s="33">
        <v>28</v>
      </c>
      <c r="D78" s="37"/>
      <c r="E78" s="21"/>
      <c r="F78" s="12">
        <f>C78*D78</f>
        <v>0</v>
      </c>
    </row>
    <row r="79" spans="2:6" ht="15">
      <c r="B79" s="13" t="s">
        <v>50</v>
      </c>
      <c r="C79" s="33">
        <v>38</v>
      </c>
      <c r="D79" s="37"/>
      <c r="E79" s="21"/>
      <c r="F79" s="12">
        <f>C79*D79</f>
        <v>0</v>
      </c>
    </row>
    <row r="80" spans="2:6" ht="15">
      <c r="B80" s="13"/>
      <c r="C80" s="20"/>
      <c r="E80" s="11"/>
      <c r="F80" s="12"/>
    </row>
    <row r="81" spans="2:6" ht="15">
      <c r="B81" s="13" t="s">
        <v>51</v>
      </c>
      <c r="C81" s="33">
        <v>74</v>
      </c>
      <c r="D81" s="37"/>
      <c r="E81" s="21"/>
      <c r="F81" s="12">
        <f>C81*D81</f>
        <v>0</v>
      </c>
    </row>
    <row r="82" spans="2:6" ht="15">
      <c r="B82" s="13" t="s">
        <v>52</v>
      </c>
      <c r="C82" s="33">
        <v>90</v>
      </c>
      <c r="D82" s="37"/>
      <c r="E82" s="21"/>
      <c r="F82" s="12">
        <f>C82*D82</f>
        <v>0</v>
      </c>
    </row>
    <row r="83" spans="2:6" ht="15">
      <c r="B83" s="13" t="s">
        <v>53</v>
      </c>
      <c r="C83" s="33">
        <v>110</v>
      </c>
      <c r="D83" s="37"/>
      <c r="E83" s="21"/>
      <c r="F83" s="12">
        <f>C83*D83</f>
        <v>0</v>
      </c>
    </row>
    <row r="84" spans="2:6" ht="15">
      <c r="B84" s="28"/>
      <c r="C84" s="29"/>
      <c r="D84" s="30"/>
      <c r="E84" s="30"/>
      <c r="F84" s="12"/>
    </row>
    <row r="85" spans="2:6" ht="15">
      <c r="B85" s="28" t="s">
        <v>54</v>
      </c>
      <c r="C85" s="33">
        <v>72</v>
      </c>
      <c r="D85" s="37"/>
      <c r="E85" s="21"/>
      <c r="F85" s="12">
        <f>D85</f>
        <v>0</v>
      </c>
    </row>
    <row r="86" spans="2:6" ht="15">
      <c r="B86" s="28"/>
      <c r="C86" s="29"/>
      <c r="D86" s="30"/>
      <c r="E86" s="30"/>
      <c r="F86" s="12"/>
    </row>
    <row r="87" spans="2:6" ht="15">
      <c r="B87" s="28" t="s">
        <v>55</v>
      </c>
      <c r="C87" s="33">
        <v>5</v>
      </c>
      <c r="D87" s="37"/>
      <c r="E87" s="21"/>
      <c r="F87" s="12">
        <f>D87</f>
        <v>0</v>
      </c>
    </row>
    <row r="88" spans="2:6" ht="15">
      <c r="B88" s="28"/>
      <c r="C88" s="29"/>
      <c r="D88" s="30"/>
      <c r="E88" s="30"/>
      <c r="F88" s="12"/>
    </row>
    <row r="89" spans="2:6" ht="15">
      <c r="B89" s="28" t="s">
        <v>56</v>
      </c>
      <c r="C89" s="33">
        <v>9</v>
      </c>
      <c r="D89" s="37"/>
      <c r="E89" s="21"/>
      <c r="F89" s="12">
        <f>C89*D89</f>
        <v>0</v>
      </c>
    </row>
    <row r="90" spans="2:6" ht="15">
      <c r="B90" s="28" t="s">
        <v>57</v>
      </c>
      <c r="C90" s="33">
        <v>6</v>
      </c>
      <c r="D90" s="37"/>
      <c r="E90" s="21"/>
      <c r="F90" s="12">
        <f>D90</f>
        <v>0</v>
      </c>
    </row>
    <row r="91" spans="2:6" ht="15">
      <c r="B91" s="28" t="s">
        <v>58</v>
      </c>
      <c r="C91" s="33">
        <v>26</v>
      </c>
      <c r="D91" s="37"/>
      <c r="E91" s="21"/>
      <c r="F91" s="12">
        <f>D91</f>
        <v>0</v>
      </c>
    </row>
    <row r="92" spans="2:6" ht="15">
      <c r="B92" s="28" t="s">
        <v>59</v>
      </c>
      <c r="C92" s="33">
        <v>42</v>
      </c>
      <c r="D92" s="37"/>
      <c r="E92" s="21"/>
      <c r="F92" s="12">
        <f>D92</f>
        <v>0</v>
      </c>
    </row>
    <row r="93" spans="2:6" ht="15">
      <c r="B93" s="13"/>
      <c r="C93" s="20"/>
      <c r="E93" s="11"/>
      <c r="F93" s="12"/>
    </row>
    <row r="94" spans="2:6" ht="15">
      <c r="B94" s="28" t="s">
        <v>60</v>
      </c>
      <c r="C94" s="41">
        <v>0</v>
      </c>
      <c r="D94" s="37"/>
      <c r="E94" s="21"/>
      <c r="F94" s="12">
        <f>C94*D94</f>
        <v>0</v>
      </c>
    </row>
    <row r="95" spans="2:6" ht="15">
      <c r="B95" s="13"/>
      <c r="C95" s="10"/>
      <c r="D95" s="11"/>
      <c r="E95" s="11"/>
      <c r="F95" s="12"/>
    </row>
    <row r="96" spans="2:6" ht="15.75">
      <c r="B96" s="5" t="s">
        <v>61</v>
      </c>
      <c r="C96" s="32"/>
      <c r="D96" s="24"/>
      <c r="E96" s="24"/>
      <c r="F96" s="25">
        <f>SUM(F74:F95)</f>
        <v>0</v>
      </c>
    </row>
    <row r="99" spans="2:6" ht="15.75">
      <c r="B99" s="5" t="s">
        <v>64</v>
      </c>
      <c r="C99" s="27"/>
      <c r="D99" s="7"/>
      <c r="E99" s="7"/>
      <c r="F99" s="8"/>
    </row>
    <row r="100" spans="2:6" ht="15.75">
      <c r="B100" s="9"/>
      <c r="C100" s="20"/>
      <c r="D100" s="11"/>
      <c r="E100" s="11"/>
      <c r="F100" s="12"/>
    </row>
    <row r="101" spans="2:6" ht="15">
      <c r="B101" s="43"/>
      <c r="C101" s="44">
        <v>0</v>
      </c>
      <c r="D101" s="37"/>
      <c r="E101" s="21"/>
      <c r="F101" s="12">
        <f>C101*D101</f>
        <v>0</v>
      </c>
    </row>
    <row r="102" spans="2:6" ht="15">
      <c r="B102" s="43"/>
      <c r="C102" s="44">
        <v>0</v>
      </c>
      <c r="D102" s="37"/>
      <c r="E102" s="21"/>
      <c r="F102" s="12">
        <f>C102*D102</f>
        <v>0</v>
      </c>
    </row>
    <row r="103" spans="2:6" ht="15">
      <c r="B103" s="43"/>
      <c r="C103" s="44">
        <v>0</v>
      </c>
      <c r="D103" s="37"/>
      <c r="E103" s="21"/>
      <c r="F103" s="12">
        <f>C103*D103</f>
        <v>0</v>
      </c>
    </row>
    <row r="104" spans="2:6" ht="15">
      <c r="B104" s="43"/>
      <c r="C104" s="44">
        <v>0</v>
      </c>
      <c r="D104" s="37"/>
      <c r="E104" s="21"/>
      <c r="F104" s="12">
        <f>C104*D104</f>
        <v>0</v>
      </c>
    </row>
    <row r="105" spans="2:6" ht="15">
      <c r="B105" s="13"/>
      <c r="C105" s="10"/>
      <c r="D105" s="11"/>
      <c r="E105" s="11"/>
      <c r="F105" s="12"/>
    </row>
    <row r="106" spans="2:6" ht="15.75">
      <c r="B106" s="5" t="s">
        <v>65</v>
      </c>
      <c r="C106" s="32"/>
      <c r="D106" s="24"/>
      <c r="E106" s="24"/>
      <c r="F106" s="25">
        <f>SUM(F100:F105)</f>
        <v>0</v>
      </c>
    </row>
    <row r="109" spans="2:6" ht="15.75">
      <c r="B109" s="5" t="s">
        <v>62</v>
      </c>
      <c r="C109" s="27"/>
      <c r="D109" s="7"/>
      <c r="E109" s="7"/>
      <c r="F109" s="8"/>
    </row>
    <row r="110" spans="2:6" ht="15.75">
      <c r="B110" s="34"/>
      <c r="C110" s="10"/>
      <c r="D110" s="11"/>
      <c r="E110" s="11"/>
      <c r="F110" s="12"/>
    </row>
    <row r="111" spans="2:6" ht="15.75">
      <c r="B111" s="34" t="s">
        <v>3</v>
      </c>
      <c r="C111" s="10"/>
      <c r="D111" s="11"/>
      <c r="E111" s="11"/>
      <c r="F111" s="12">
        <f>F38</f>
        <v>0</v>
      </c>
    </row>
    <row r="112" spans="2:6" ht="15.75">
      <c r="B112" s="34" t="s">
        <v>27</v>
      </c>
      <c r="C112" s="10"/>
      <c r="D112" s="11"/>
      <c r="E112" s="11"/>
      <c r="F112" s="12">
        <f>F55</f>
        <v>0</v>
      </c>
    </row>
    <row r="113" spans="2:6" ht="15.75">
      <c r="B113" s="34" t="s">
        <v>37</v>
      </c>
      <c r="C113" s="10"/>
      <c r="D113" s="11"/>
      <c r="E113" s="11"/>
      <c r="F113" s="12">
        <f>F70</f>
        <v>0</v>
      </c>
    </row>
    <row r="114" spans="2:6" ht="15.75">
      <c r="B114" s="34" t="s">
        <v>46</v>
      </c>
      <c r="C114" s="10"/>
      <c r="D114" s="11"/>
      <c r="E114" s="11"/>
      <c r="F114" s="12">
        <f>F96</f>
        <v>0</v>
      </c>
    </row>
    <row r="115" spans="2:6" ht="15.75">
      <c r="B115" s="34" t="s">
        <v>64</v>
      </c>
      <c r="C115" s="10"/>
      <c r="D115" s="11"/>
      <c r="E115" s="11"/>
      <c r="F115" s="12">
        <f>F106</f>
        <v>0</v>
      </c>
    </row>
    <row r="116" spans="2:6" ht="15.75">
      <c r="B116" s="34"/>
      <c r="C116" s="10"/>
      <c r="D116" s="11"/>
      <c r="E116" s="11"/>
      <c r="F116" s="12"/>
    </row>
    <row r="117" spans="2:6" ht="15.75">
      <c r="B117" s="5" t="s">
        <v>63</v>
      </c>
      <c r="C117" s="32"/>
      <c r="D117" s="24"/>
      <c r="E117" s="24"/>
      <c r="F117" s="25">
        <f>SUM(F110:F116)</f>
        <v>0</v>
      </c>
    </row>
    <row r="141" ht="15">
      <c r="B141" s="3" t="s">
        <v>69</v>
      </c>
    </row>
    <row r="142" ht="15">
      <c r="B142" s="3" t="s">
        <v>72</v>
      </c>
    </row>
    <row r="143" ht="15">
      <c r="B143" s="3" t="s">
        <v>73</v>
      </c>
    </row>
    <row r="145" ht="15">
      <c r="B145" s="3" t="s">
        <v>68</v>
      </c>
    </row>
    <row r="146" ht="15">
      <c r="B146" s="3" t="s">
        <v>67</v>
      </c>
    </row>
    <row r="148" ht="15">
      <c r="B148" s="3" t="s">
        <v>76</v>
      </c>
    </row>
    <row r="149" ht="15">
      <c r="B149" s="3" t="s">
        <v>77</v>
      </c>
    </row>
    <row r="150" ht="15">
      <c r="B150" s="3" t="s">
        <v>66</v>
      </c>
    </row>
    <row r="152" ht="15">
      <c r="B152" s="3" t="s">
        <v>74</v>
      </c>
    </row>
    <row r="153" ht="15">
      <c r="B153" s="3" t="s">
        <v>75</v>
      </c>
    </row>
  </sheetData>
  <sheetProtection password="DC17" sheet="1" objects="1" scenarios="1" insertColumns="0" insertRows="0"/>
  <dataValidations count="24">
    <dataValidation allowBlank="1" showInputMessage="1" showErrorMessage="1" promptTitle="Startgebühren" prompt="Hier die Anzahl der AQHA-Klassen eintragen, in denen gestartet werden soll." sqref="D13:E15"/>
    <dataValidation allowBlank="1" showInputMessage="1" showErrorMessage="1" promptTitle="Startgebühren" prompt="Hier die Anzahl der anfallende Cattle Charge eintragen." sqref="D16:E17"/>
    <dataValidation allowBlank="1" showInputMessage="1" showErrorMessage="1" promptTitle="Startgebühren" prompt="Hier die Anzahl der Starts bei der DQHA Blue Riobbon Trophy eintragen." sqref="D19"/>
    <dataValidation allowBlank="1" showInputMessage="1" showErrorMessage="1" promptTitle="Startgebühren" prompt="Hier die Anzahl der Starts in der NRHA Open eintragen." sqref="D21"/>
    <dataValidation allowBlank="1" showInputMessage="1" showErrorMessage="1" promptTitle="Startgebühren" prompt="Hier die Anzahl der Starts in der NRHA Non Pro eintragen." sqref="D22"/>
    <dataValidation allowBlank="1" showInputMessage="1" showErrorMessage="1" promptTitle="Startgebühren" prompt="Hier die Anzahl der Starts in der NSBA Futurity (Longe Line, W. Pleasure, Hunter Under Saddle) eintragen." sqref="D24"/>
    <dataValidation allowBlank="1" showInputMessage="1" showErrorMessage="1" promptTitle="Startgebühren" prompt="Hier die Anzahl der Starts in der NSBA Open eintragen." sqref="D25"/>
    <dataValidation allowBlank="1" showInputMessage="1" showErrorMessage="1" promptTitle="Startgebühren" prompt="Hier die Anzahl der Starts in der NSBA (Ltd.) Non Pro eintragen." sqref="D26"/>
    <dataValidation allowBlank="1" showInputMessage="1" showErrorMessage="1" promptTitle="Startgebühren" prompt="Hier die Anzahl der Starts in der NSBA Youth&#10; eintragen." sqref="D27"/>
    <dataValidation allowBlank="1" showInputMessage="1" showErrorMessage="1" promptTitle="Startgebühren" prompt="Hier die Anzahl der Starts in den DQHA Futurity / Maturity Halter- und Performanceklassen eintragen." sqref="D29"/>
    <dataValidation allowBlank="1" showInputMessage="1" showErrorMessage="1" promptTitle="Startgebühren" prompt="Die Office Charge nicht vergessen." sqref="D33"/>
    <dataValidation allowBlank="1" showInputMessage="1" showErrorMessage="1" promptTitle="Startgebühren" prompt="Nach dem 14.08.04 genannt?&#10;Dann fallen je Nennung EUR 50.- an!" sqref="D34"/>
    <dataValidation allowBlank="1" showInputMessage="1" showErrorMessage="1" promptTitle="Startgebühren" prompt="Bitte beachten Sie die jeweiligen Nennungsvoraussetzungen für die AQHA, DQHA, NSBA und NRHA-Klassen, vor allem, was die Mitgliedschaften für Vorsteller und Besitzer betrifft.&#10;Mehr Informationen entnehmen Sie der Ausschreibung auf wittelsbuerger.com." sqref="D36"/>
    <dataValidation allowBlank="1" showInputMessage="1" showErrorMessage="1" promptTitle="Boxen" prompt="Kat. 1: Mobile Boxen Untergeschoss Dressurstall und Stallzelt" sqref="D43 D47:D48"/>
    <dataValidation allowBlank="1" showInputMessage="1" showErrorMessage="1" promptTitle="Boxen" prompt="Kat. 2: Festboxen im Innenhof und Heizkraftwerk" sqref="D44"/>
    <dataValidation allowBlank="1" showInputMessage="1" showErrorMessage="1" promptTitle="Boxen" prompt="Kat. 3: Festboxen Stall A-G (Luxusboxen)" sqref="D45"/>
    <dataValidation allowBlank="1" showInputMessage="1" showErrorMessage="1" promptTitle="Boxen" prompt="Kat. 1: Mobile Boxen Untergeschoss Dressurstall und Stallzelt&#10;16.-20.09.2004 Wochenende 1 (Amateur/Youth Finals, DQHA Futurity, NSBA Futurity)" sqref="D50"/>
    <dataValidation allowBlank="1" showInputMessage="1" showErrorMessage="1" promptTitle="Boxen" prompt="Kat. 1: Mobile Boxen Untergeschoss Dressurstall und Stallzelt&#10;23.-26.09.2004 Wochenende 2 (Open Finals, NCHA, NRHA)" sqref="D51"/>
    <dataValidation allowBlank="1" showInputMessage="1" showErrorMessage="1" promptTitle="PKW, LKW, Sprit und mehr" prompt="PKW parken kostenlos" sqref="D60"/>
    <dataValidation allowBlank="1" showInputMessage="1" showErrorMessage="1" promptTitle="PKW, LKW, Sprit und mehr" prompt="Preis gilt für den geamten Turnierzeitraum" sqref="D61:D63"/>
    <dataValidation allowBlank="1" showInputMessage="1" showErrorMessage="1" promptTitle="PKW, LKW, Sprit und mehr" prompt="Anzahl der zu fahrenden Kilometer (einfache Strecke) angeben." sqref="D65"/>
    <dataValidation allowBlank="1" showInputMessage="1" showErrorMessage="1" promptTitle="PKW, LKW, Sprit und mehr" prompt="Den Durchschnittsverbrauch Ihres Fahrzeuges auf 100km angeben." sqref="D66"/>
    <dataValidation allowBlank="1" showInputMessage="1" showErrorMessage="1" promptTitle="PKW, LKW, Sprit und mehr" prompt="Geben Sie den aktuellen Spritpreis je Liter ein." sqref="D67"/>
    <dataValidation allowBlank="1" showInputMessage="1" showErrorMessage="1" promptTitle="Startgebühren" prompt="Hier die Anzahl der anfallenden Cattle Charge eintragen." sqref="D30 D31"/>
  </dataValidations>
  <printOptions/>
  <pageMargins left="0.24" right="0.23" top="0.17" bottom="0.38" header="0.17" footer="0.17"/>
  <pageSetup horizontalDpi="600" verticalDpi="600" orientation="portrait" paperSize="9" scale="92" r:id="rId2"/>
  <headerFooter alignWithMargins="0">
    <oddFooter>&amp;Lwittelsbuerger.com&amp;C&amp;P / &amp;N&amp;R&amp;D, &amp;T</oddFooter>
  </headerFooter>
  <rowBreaks count="2" manualBreakCount="2">
    <brk id="56" max="255" man="1"/>
    <brk id="10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Ekkehard Wittelsbuerger</dc:creator>
  <cp:keywords/>
  <dc:description/>
  <cp:lastModifiedBy>Ekkehard Wittelsbuerger</cp:lastModifiedBy>
  <cp:lastPrinted>2004-06-15T12:55:25Z</cp:lastPrinted>
  <dcterms:created xsi:type="dcterms:W3CDTF">2004-06-03T08:53:54Z</dcterms:created>
  <dcterms:modified xsi:type="dcterms:W3CDTF">2004-06-15T13:01:49Z</dcterms:modified>
  <cp:category/>
  <cp:version/>
  <cp:contentType/>
  <cp:contentStatus/>
</cp:coreProperties>
</file>